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scandallo" sheetId="1" r:id="rId1"/>
    <sheet name="Cómo usarla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#,##0.00 &quot;€&quot;"/>
    <numFmt numFmtId="61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61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cols>
    <col min="1" max="1" width="30.83203125" customWidth="1"/>
    <col min="2" max="2" width="15.83203125" customWidth="1"/>
    <col min="3" max="3" width="9.83203125" customWidth="1"/>
    <col min="4" max="4" width="26.83203125" customWidth="1"/>
    <col min="5" max="5" width="9.83203125" customWidth="1"/>
    <col min="6" max="6" width="14.83203125" customWidth="1"/>
    <col min="7" max="7" width="12.83203125" customWidth="1"/>
  </cols>
  <sheetData>
    <row r="1">
      <c r="A1" t="str">
        <v>Escandallo</v>
      </c>
    </row>
    <row r="2">
      <c r="A2" t="str">
        <v>Plato</v>
      </c>
      <c r="B2" t="str">
        <v>Paella mixta</v>
      </c>
    </row>
    <row r="3">
      <c r="A3" t="str">
        <v>Raciones</v>
      </c>
      <c r="B3">
        <v>4</v>
      </c>
    </row>
    <row r="4">
      <c r="A4" t="str">
        <v>Precio de venta con IVA</v>
      </c>
      <c r="B4" s="1">
        <v>16</v>
      </c>
    </row>
    <row r="5">
      <c r="A5" t="str">
        <v>IVA</v>
      </c>
      <c r="B5" s="2">
        <v>0.1</v>
      </c>
    </row>
    <row r="6">
      <c r="A6" t="str">
        <v>Food cost objetivo</v>
      </c>
      <c r="B6" s="2">
        <v>0.3</v>
      </c>
    </row>
    <row r="8">
      <c r="A8" t="str">
        <v>Ingrediente</v>
      </c>
      <c r="B8" t="str">
        <v>Cantidad bruta</v>
      </c>
      <c r="C8" t="str">
        <v>Unidad</v>
      </c>
      <c r="D8" t="str">
        <v>Precio de compra (€ por unidad)</v>
      </c>
      <c r="E8" t="str">
        <v>Merma</v>
      </c>
      <c r="F8" t="str">
        <v>Cantidad neta</v>
      </c>
      <c r="G8" t="str">
        <v>Coste</v>
      </c>
    </row>
    <row r="9">
      <c r="A9" t="str">
        <v>Arroz bomba</v>
      </c>
      <c r="B9">
        <v>0.4</v>
      </c>
      <c r="C9" t="str">
        <v>kg</v>
      </c>
      <c r="D9" s="1">
        <v>3.5</v>
      </c>
      <c r="E9" s="3">
        <v>0</v>
      </c>
      <c r="F9">
        <f>IF(B9="","",B9*(1-E9))</f>
        <v>0.4</v>
      </c>
      <c r="G9" s="1">
        <f>IF(B9="","",B9*D9)</f>
        <v>1.4000000000000001</v>
      </c>
    </row>
    <row r="10">
      <c r="A10" t="str">
        <v>Pollo troceado</v>
      </c>
      <c r="B10">
        <v>0.5</v>
      </c>
      <c r="C10" t="str">
        <v>kg</v>
      </c>
      <c r="D10" s="1">
        <v>5.9</v>
      </c>
      <c r="E10" s="3">
        <v>0.2</v>
      </c>
      <c r="F10">
        <f>IF(B10="","",B10*(1-E10))</f>
        <v>0.4</v>
      </c>
      <c r="G10" s="1">
        <f>IF(B10="","",B10*D10)</f>
        <v>2.95</v>
      </c>
    </row>
    <row r="11">
      <c r="A11" t="str">
        <v>Calamar</v>
      </c>
      <c r="B11">
        <v>0.3</v>
      </c>
      <c r="C11" t="str">
        <v>kg</v>
      </c>
      <c r="D11" s="1">
        <v>9.5</v>
      </c>
      <c r="E11" s="3">
        <v>0.25</v>
      </c>
      <c r="F11">
        <f>IF(B11="","",B11*(1-E11))</f>
        <v>0.22499999999999998</v>
      </c>
      <c r="G11" s="1">
        <f>IF(B11="","",B11*D11)</f>
        <v>2.85</v>
      </c>
    </row>
    <row r="12">
      <c r="A12" t="str">
        <v>Gamba</v>
      </c>
      <c r="B12">
        <v>0.3</v>
      </c>
      <c r="C12" t="str">
        <v>kg</v>
      </c>
      <c r="D12" s="1">
        <v>15</v>
      </c>
      <c r="E12" s="3">
        <v>0.4</v>
      </c>
      <c r="F12">
        <f>IF(B12="","",B12*(1-E12))</f>
        <v>0.18</v>
      </c>
      <c r="G12" s="1">
        <f>IF(B12="","",B12*D12)</f>
        <v>4.5</v>
      </c>
    </row>
    <row r="13">
      <c r="A13" t="str">
        <v>Mejillón</v>
      </c>
      <c r="B13">
        <v>0.5</v>
      </c>
      <c r="C13" t="str">
        <v>kg</v>
      </c>
      <c r="D13" s="1">
        <v>3.2</v>
      </c>
      <c r="E13" s="3">
        <v>0.5</v>
      </c>
      <c r="F13">
        <f>IF(B13="","",B13*(1-E13))</f>
        <v>0.25</v>
      </c>
      <c r="G13" s="1">
        <f>IF(B13="","",B13*D13)</f>
        <v>1.6</v>
      </c>
    </row>
    <row r="14">
      <c r="A14" t="str">
        <v>Judía verde</v>
      </c>
      <c r="B14">
        <v>0.2</v>
      </c>
      <c r="C14" t="str">
        <v>kg</v>
      </c>
      <c r="D14" s="1">
        <v>3.5</v>
      </c>
      <c r="E14" s="3">
        <v>0.1</v>
      </c>
      <c r="F14">
        <f>IF(B14="","",B14*(1-E14))</f>
        <v>0.18000000000000002</v>
      </c>
      <c r="G14" s="1">
        <f>IF(B14="","",B14*D14)</f>
        <v>0.7000000000000001</v>
      </c>
    </row>
    <row r="15">
      <c r="A15" t="str">
        <v>Tomate rallado</v>
      </c>
      <c r="B15">
        <v>0.2</v>
      </c>
      <c r="C15" t="str">
        <v>kg</v>
      </c>
      <c r="D15" s="1">
        <v>2</v>
      </c>
      <c r="E15" s="3">
        <v>0</v>
      </c>
      <c r="F15">
        <f>IF(B15="","",B15*(1-E15))</f>
        <v>0.2</v>
      </c>
      <c r="G15" s="1">
        <f>IF(B15="","",B15*D15)</f>
        <v>0.4</v>
      </c>
    </row>
    <row r="16">
      <c r="A16" t="str">
        <v>Aceite de oliva virgen extra</v>
      </c>
      <c r="B16">
        <v>0.06</v>
      </c>
      <c r="C16" t="str">
        <v>l</v>
      </c>
      <c r="D16" s="1">
        <v>8</v>
      </c>
      <c r="E16" s="3">
        <v>0</v>
      </c>
      <c r="F16">
        <f>IF(B16="","",B16*(1-E16))</f>
        <v>0.06</v>
      </c>
      <c r="G16" s="1">
        <f>IF(B16="","",B16*D16)</f>
        <v>0.48</v>
      </c>
    </row>
    <row r="17">
      <c r="A17" t="str">
        <v>Azafrán</v>
      </c>
      <c r="B17">
        <v>0.0005</v>
      </c>
      <c r="C17" t="str">
        <v>kg</v>
      </c>
      <c r="D17" s="1">
        <v>3000</v>
      </c>
      <c r="E17" s="3">
        <v>0</v>
      </c>
      <c r="F17">
        <f>IF(B17="","",B17*(1-E17))</f>
        <v>0.0005</v>
      </c>
      <c r="G17" s="1">
        <f>IF(B17="","",B17*D17)</f>
        <v>1.5</v>
      </c>
    </row>
    <row r="18">
      <c r="A18" t="str">
        <v>Caldo de pescado</v>
      </c>
      <c r="B18">
        <v>1.2</v>
      </c>
      <c r="C18" t="str">
        <v>l</v>
      </c>
      <c r="D18" s="1">
        <v>1</v>
      </c>
      <c r="E18" s="3">
        <v>0</v>
      </c>
      <c r="F18">
        <f>IF(B18="","",B18*(1-E18))</f>
        <v>1.2</v>
      </c>
      <c r="G18" s="1">
        <f>IF(B18="","",B18*D18)</f>
        <v>1.2</v>
      </c>
    </row>
    <row r="19">
      <c r="F19">
        <f>IF(B19="","",B19*(1-E19))</f>
        <v>0</v>
      </c>
      <c r="G19" s="1">
        <f>IF(B19="","",B19*D19)</f>
        <v>0</v>
      </c>
    </row>
    <row r="20">
      <c r="F20">
        <f>IF(B20="","",B20*(1-E20))</f>
        <v>0</v>
      </c>
      <c r="G20" s="1">
        <f>IF(B20="","",B20*D20)</f>
        <v>0</v>
      </c>
    </row>
    <row r="21">
      <c r="F21">
        <f>IF(B21="","",B21*(1-E21))</f>
        <v>0</v>
      </c>
      <c r="G21" s="1">
        <f>IF(B21="","",B21*D21)</f>
        <v>0</v>
      </c>
    </row>
    <row r="22">
      <c r="F22">
        <f>IF(B22="","",B22*(1-E22))</f>
        <v>0</v>
      </c>
      <c r="G22" s="1">
        <f>IF(B22="","",B22*D22)</f>
        <v>0</v>
      </c>
    </row>
    <row r="23">
      <c r="F23">
        <f>IF(B23="","",B23*(1-E23))</f>
        <v>0</v>
      </c>
      <c r="G23" s="1">
        <f>IF(B23="","",B23*D23)</f>
        <v>0</v>
      </c>
    </row>
    <row r="24">
      <c r="F24">
        <f>IF(B24="","",B24*(1-E24))</f>
        <v>0</v>
      </c>
      <c r="G24" s="1">
        <f>IF(B24="","",B24*D24)</f>
        <v>0</v>
      </c>
    </row>
    <row r="25">
      <c r="F25">
        <f>IF(B25="","",B25*(1-E25))</f>
        <v>0</v>
      </c>
      <c r="G25" s="1">
        <f>IF(B25="","",B25*D25)</f>
        <v>0</v>
      </c>
    </row>
    <row r="26">
      <c r="F26">
        <f>IF(B26="","",B26*(1-E26))</f>
        <v>0</v>
      </c>
      <c r="G26" s="1">
        <f>IF(B26="","",B26*D26)</f>
        <v>0</v>
      </c>
    </row>
    <row r="27">
      <c r="F27">
        <f>IF(B27="","",B27*(1-E27))</f>
        <v>0</v>
      </c>
      <c r="G27" s="1">
        <f>IF(B27="","",B27*D27)</f>
        <v>0</v>
      </c>
    </row>
    <row r="28">
      <c r="F28">
        <f>IF(B28="","",B28*(1-E28))</f>
        <v>0</v>
      </c>
      <c r="G28" s="1">
        <f>IF(B28="","",B28*D28)</f>
        <v>0</v>
      </c>
    </row>
    <row r="30">
      <c r="A30" t="str">
        <v>Coste total de la receta</v>
      </c>
      <c r="B30" s="1">
        <f>SUM(G9:G28)</f>
        <v>17.580000000000002</v>
      </c>
    </row>
    <row r="31">
      <c r="A31" t="str">
        <v>Coste por ración</v>
      </c>
      <c r="B31" s="1">
        <f>B30/B3</f>
        <v>4.3950000000000005</v>
      </c>
    </row>
    <row r="32">
      <c r="A32" t="str">
        <v>Precio de venta sin IVA</v>
      </c>
      <c r="B32" s="1">
        <f>B4/(1+B5)</f>
        <v>14.545454545454545</v>
      </c>
    </row>
    <row r="33">
      <c r="A33" t="str">
        <v>Food cost</v>
      </c>
      <c r="B33" s="2">
        <f>B31/B32</f>
        <v>0.30215625</v>
      </c>
    </row>
    <row r="34">
      <c r="A34" t="str">
        <v>Margen bruto por ración</v>
      </c>
      <c r="B34" s="1">
        <f>B32-B31</f>
        <v>10.150454545454544</v>
      </c>
    </row>
    <row r="35">
      <c r="A35" t="str">
        <v>Precio recomendado sin IVA</v>
      </c>
      <c r="B35" s="1">
        <f>B31/B6</f>
        <v>14.650000000000002</v>
      </c>
    </row>
    <row r="36">
      <c r="A36" t="str">
        <v>Precio recomendado con IVA</v>
      </c>
      <c r="B36" s="1">
        <f>B35*(1+B5)</f>
        <v>16.115000000000002</v>
      </c>
    </row>
  </sheetData>
  <ignoredErrors>
    <ignoredError numberStoredAsText="1" sqref="A1:G3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cols>
    <col min="1" max="1" width="120.83203125" customWidth="1"/>
  </cols>
  <sheetData>
    <row r="1">
      <c r="A1" t="str">
        <v>1. Escribe el nombre del plato, las raciones que salen de la receta y su precio en carta (con IVA).</v>
      </c>
    </row>
    <row r="2">
      <c r="A2" t="str">
        <v>2. Una línea por ingrediente: la cantidad que compras (bruta), el precio que pagas por kilo, litro o unidad y la merma.</v>
      </c>
    </row>
    <row r="3">
      <c r="A3" t="str">
        <v>3. La merma es lo que se pierde al limpiar, deshuesar o cocinar. Con un 20 %, de 1 kg comprado quedan 800 g útiles.</v>
      </c>
    </row>
    <row r="4">
      <c r="A4" t="str">
        <v>4. El coste se calcula sobre la cantidad bruta: pagas también lo que se tira.</v>
      </c>
    </row>
    <row r="5">
      <c r="A5" t="str">
        <v>5. Food cost = coste por ración / precio de venta sin IVA. En restauración se suele apuntar a un 25-35 %.</v>
      </c>
    </row>
    <row r="6">
      <c r="A6" t="str">
        <v>6. Actualiza los precios con cada factura: un escandallo con precios de hace seis meses engaña.</v>
      </c>
    </row>
    <row r="7">
      <c r="A7" t="str">
        <v>bravochef hace esto solo: lee tus facturas y recalcula cada escandallo con el último precio pagado. https://bravochef.app/funciones/escandallos</v>
      </c>
    </row>
  </sheetData>
  <ignoredErrors>
    <ignoredError numberStoredAsText="1" sqref="A1:A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Escandallo</vt:lpstr>
      <vt:lpstr>Cómo usarla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