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iche technique" sheetId="1" r:id="rId1"/>
    <sheet name="Mode d'emploi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#,##0.00 &quot;€&quot;"/>
    <numFmt numFmtId="61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61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cols>
    <col min="1" max="1" width="30.83203125" customWidth="1"/>
    <col min="2" max="2" width="15.83203125" customWidth="1"/>
    <col min="3" max="3" width="9.83203125" customWidth="1"/>
    <col min="4" max="4" width="26.83203125" customWidth="1"/>
    <col min="5" max="5" width="9.83203125" customWidth="1"/>
    <col min="6" max="6" width="14.83203125" customWidth="1"/>
    <col min="7" max="7" width="12.83203125" customWidth="1"/>
  </cols>
  <sheetData>
    <row r="1">
      <c r="A1" t="str">
        <v>Fiche technique</v>
      </c>
    </row>
    <row r="2">
      <c r="A2" t="str">
        <v>Plat</v>
      </c>
      <c r="B2" t="str">
        <v>Blanquette de veau</v>
      </c>
    </row>
    <row r="3">
      <c r="A3" t="str">
        <v>Portions</v>
      </c>
      <c r="B3">
        <v>4</v>
      </c>
    </row>
    <row r="4">
      <c r="A4" t="str">
        <v>Prix de vente TTC</v>
      </c>
      <c r="B4" s="1">
        <v>19.5</v>
      </c>
    </row>
    <row r="5">
      <c r="A5" t="str">
        <v>TVA</v>
      </c>
      <c r="B5" s="2">
        <v>0.1</v>
      </c>
    </row>
    <row r="6">
      <c r="A6" t="str">
        <v>Food cost visé</v>
      </c>
      <c r="B6" s="2">
        <v>0.3</v>
      </c>
    </row>
    <row r="8">
      <c r="A8" t="str">
        <v>Ingrédient</v>
      </c>
      <c r="B8" t="str">
        <v>Quantité brute</v>
      </c>
      <c r="C8" t="str">
        <v>Unité</v>
      </c>
      <c r="D8" t="str">
        <v>Prix d'achat (€ par unité)</v>
      </c>
      <c r="E8" t="str">
        <v>Perte</v>
      </c>
      <c r="F8" t="str">
        <v>Quantité nette</v>
      </c>
      <c r="G8" t="str">
        <v>Coût</v>
      </c>
    </row>
    <row r="9">
      <c r="A9" t="str">
        <v>Épaule de veau</v>
      </c>
      <c r="B9">
        <v>1.2</v>
      </c>
      <c r="C9" t="str">
        <v>kg</v>
      </c>
      <c r="D9" s="1">
        <v>16</v>
      </c>
      <c r="E9" s="3">
        <v>0.1</v>
      </c>
      <c r="F9">
        <f>IF(B9="","",B9*(1-E9))</f>
        <v>1.08</v>
      </c>
      <c r="G9" s="1">
        <f>IF(B9="","",B9*D9)</f>
        <v>19.2</v>
      </c>
    </row>
    <row r="10">
      <c r="A10" t="str">
        <v>Carottes</v>
      </c>
      <c r="B10">
        <v>0.4</v>
      </c>
      <c r="C10" t="str">
        <v>kg</v>
      </c>
      <c r="D10" s="1">
        <v>1.8</v>
      </c>
      <c r="E10" s="3">
        <v>0.15</v>
      </c>
      <c r="F10">
        <f>IF(B10="","",B10*(1-E10))</f>
        <v>0.34</v>
      </c>
      <c r="G10" s="1">
        <f>IF(B10="","",B10*D10)</f>
        <v>0.7200000000000001</v>
      </c>
    </row>
    <row r="11">
      <c r="A11" t="str">
        <v>Champignons de Paris</v>
      </c>
      <c r="B11">
        <v>0.3</v>
      </c>
      <c r="C11" t="str">
        <v>kg</v>
      </c>
      <c r="D11" s="1">
        <v>6</v>
      </c>
      <c r="E11" s="3">
        <v>0.1</v>
      </c>
      <c r="F11">
        <f>IF(B11="","",B11*(1-E11))</f>
        <v>0.27</v>
      </c>
      <c r="G11" s="1">
        <f>IF(B11="","",B11*D11)</f>
        <v>1.7999999999999998</v>
      </c>
    </row>
    <row r="12">
      <c r="A12" t="str">
        <v>Oignons grelots</v>
      </c>
      <c r="B12">
        <v>0.2</v>
      </c>
      <c r="C12" t="str">
        <v>kg</v>
      </c>
      <c r="D12" s="1">
        <v>4</v>
      </c>
      <c r="E12" s="3">
        <v>0.1</v>
      </c>
      <c r="F12">
        <f>IF(B12="","",B12*(1-E12))</f>
        <v>0.18000000000000002</v>
      </c>
      <c r="G12" s="1">
        <f>IF(B12="","",B12*D12)</f>
        <v>0.8</v>
      </c>
    </row>
    <row r="13">
      <c r="A13" t="str">
        <v>Crème fraîche</v>
      </c>
      <c r="B13">
        <v>0.2</v>
      </c>
      <c r="C13" t="str">
        <v>l</v>
      </c>
      <c r="D13" s="1">
        <v>4.5</v>
      </c>
      <c r="E13" s="3">
        <v>0</v>
      </c>
      <c r="F13">
        <f>IF(B13="","",B13*(1-E13))</f>
        <v>0.2</v>
      </c>
      <c r="G13" s="1">
        <f>IF(B13="","",B13*D13)</f>
        <v>0.9</v>
      </c>
    </row>
    <row r="14">
      <c r="A14" t="str">
        <v>Beurre</v>
      </c>
      <c r="B14">
        <v>0.05</v>
      </c>
      <c r="C14" t="str">
        <v>kg</v>
      </c>
      <c r="D14" s="1">
        <v>9</v>
      </c>
      <c r="E14" s="3">
        <v>0</v>
      </c>
      <c r="F14">
        <f>IF(B14="","",B14*(1-E14))</f>
        <v>0.05</v>
      </c>
      <c r="G14" s="1">
        <f>IF(B14="","",B14*D14)</f>
        <v>0.45</v>
      </c>
    </row>
    <row r="15">
      <c r="A15" t="str">
        <v>Riz basmati</v>
      </c>
      <c r="B15">
        <v>0.3</v>
      </c>
      <c r="C15" t="str">
        <v>kg</v>
      </c>
      <c r="D15" s="1">
        <v>2.2</v>
      </c>
      <c r="E15" s="3">
        <v>0</v>
      </c>
      <c r="F15">
        <f>IF(B15="","",B15*(1-E15))</f>
        <v>0.3</v>
      </c>
      <c r="G15" s="1">
        <f>IF(B15="","",B15*D15)</f>
        <v>0.66</v>
      </c>
    </row>
    <row r="16">
      <c r="A16" t="str">
        <v>Fond de veau</v>
      </c>
      <c r="B16">
        <v>1</v>
      </c>
      <c r="C16" t="str">
        <v>l</v>
      </c>
      <c r="D16" s="1">
        <v>1.2</v>
      </c>
      <c r="E16" s="3">
        <v>0</v>
      </c>
      <c r="F16">
        <f>IF(B16="","",B16*(1-E16))</f>
        <v>1</v>
      </c>
      <c r="G16" s="1">
        <f>IF(B16="","",B16*D16)</f>
        <v>1.2</v>
      </c>
    </row>
    <row r="17">
      <c r="F17">
        <f>IF(B17="","",B17*(1-E17))</f>
        <v>0</v>
      </c>
      <c r="G17" s="1">
        <f>IF(B17="","",B17*D17)</f>
        <v>0</v>
      </c>
    </row>
    <row r="18">
      <c r="F18">
        <f>IF(B18="","",B18*(1-E18))</f>
        <v>0</v>
      </c>
      <c r="G18" s="1">
        <f>IF(B18="","",B18*D18)</f>
        <v>0</v>
      </c>
    </row>
    <row r="19">
      <c r="F19">
        <f>IF(B19="","",B19*(1-E19))</f>
        <v>0</v>
      </c>
      <c r="G19" s="1">
        <f>IF(B19="","",B19*D19)</f>
        <v>0</v>
      </c>
    </row>
    <row r="20">
      <c r="F20">
        <f>IF(B20="","",B20*(1-E20))</f>
        <v>0</v>
      </c>
      <c r="G20" s="1">
        <f>IF(B20="","",B20*D20)</f>
        <v>0</v>
      </c>
    </row>
    <row r="21">
      <c r="F21">
        <f>IF(B21="","",B21*(1-E21))</f>
        <v>0</v>
      </c>
      <c r="G21" s="1">
        <f>IF(B21="","",B21*D21)</f>
        <v>0</v>
      </c>
    </row>
    <row r="22">
      <c r="F22">
        <f>IF(B22="","",B22*(1-E22))</f>
        <v>0</v>
      </c>
      <c r="G22" s="1">
        <f>IF(B22="","",B22*D22)</f>
        <v>0</v>
      </c>
    </row>
    <row r="23">
      <c r="F23">
        <f>IF(B23="","",B23*(1-E23))</f>
        <v>0</v>
      </c>
      <c r="G23" s="1">
        <f>IF(B23="","",B23*D23)</f>
        <v>0</v>
      </c>
    </row>
    <row r="24">
      <c r="F24">
        <f>IF(B24="","",B24*(1-E24))</f>
        <v>0</v>
      </c>
      <c r="G24" s="1">
        <f>IF(B24="","",B24*D24)</f>
        <v>0</v>
      </c>
    </row>
    <row r="25">
      <c r="F25">
        <f>IF(B25="","",B25*(1-E25))</f>
        <v>0</v>
      </c>
      <c r="G25" s="1">
        <f>IF(B25="","",B25*D25)</f>
        <v>0</v>
      </c>
    </row>
    <row r="26">
      <c r="F26">
        <f>IF(B26="","",B26*(1-E26))</f>
        <v>0</v>
      </c>
      <c r="G26" s="1">
        <f>IF(B26="","",B26*D26)</f>
        <v>0</v>
      </c>
    </row>
    <row r="27">
      <c r="F27">
        <f>IF(B27="","",B27*(1-E27))</f>
        <v>0</v>
      </c>
      <c r="G27" s="1">
        <f>IF(B27="","",B27*D27)</f>
        <v>0</v>
      </c>
    </row>
    <row r="28">
      <c r="F28">
        <f>IF(B28="","",B28*(1-E28))</f>
        <v>0</v>
      </c>
      <c r="G28" s="1">
        <f>IF(B28="","",B28*D28)</f>
        <v>0</v>
      </c>
    </row>
    <row r="30">
      <c r="A30" t="str">
        <v>Coût total de la recette</v>
      </c>
      <c r="B30" s="1">
        <f>SUM(G9:G28)</f>
        <v>25.729999999999997</v>
      </c>
    </row>
    <row r="31">
      <c r="A31" t="str">
        <v>Coût par portion</v>
      </c>
      <c r="B31" s="1">
        <f>B30/B3</f>
        <v>6.432499999999999</v>
      </c>
    </row>
    <row r="32">
      <c r="A32" t="str">
        <v>Prix de vente HT</v>
      </c>
      <c r="B32" s="1">
        <f>B4/(1+B5)</f>
        <v>17.727272727272727</v>
      </c>
    </row>
    <row r="33">
      <c r="A33" t="str">
        <v>Food cost</v>
      </c>
      <c r="B33" s="2">
        <f>B31/B32</f>
        <v>0.36285897435897435</v>
      </c>
    </row>
    <row r="34">
      <c r="A34" t="str">
        <v>Marge brute par portion</v>
      </c>
      <c r="B34" s="1">
        <f>B32-B31</f>
        <v>11.294772727272727</v>
      </c>
    </row>
    <row r="35">
      <c r="A35" t="str">
        <v>Prix conseillé HT</v>
      </c>
      <c r="B35" s="1">
        <f>B31/B6</f>
        <v>21.441666666666666</v>
      </c>
    </row>
    <row r="36">
      <c r="A36" t="str">
        <v>Prix conseillé TTC</v>
      </c>
      <c r="B36" s="1">
        <f>B35*(1+B5)</f>
        <v>23.585833333333333</v>
      </c>
    </row>
  </sheetData>
  <ignoredErrors>
    <ignoredError numberStoredAsText="1" sqref="A1:G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cols>
    <col min="1" max="1" width="120.83203125" customWidth="1"/>
  </cols>
  <sheetData>
    <row r="1">
      <c r="A1" t="str">
        <v>1. Indiquez le nom du plat, le nombre de portions de la recette et son prix à la carte (TTC).</v>
      </c>
    </row>
    <row r="2">
      <c r="A2" t="str">
        <v>2. Une ligne par ingrédient : la quantité achetée (brute), le prix payé au kilo, au litre ou à l'unité, et la perte.</v>
      </c>
    </row>
    <row r="3">
      <c r="A3" t="str">
        <v>3. La perte, c'est ce qui part au parage, au désossage ou à la cuisson. Avec 20 %, 1 kg acheté donne 800 g utiles.</v>
      </c>
    </row>
    <row r="4">
      <c r="A4" t="str">
        <v>4. Le coût se calcule sur la quantité brute : vous payez aussi ce qui part à la poubelle.</v>
      </c>
    </row>
    <row r="5">
      <c r="A5" t="str">
        <v>5. Food cost = coût par portion / prix de vente HT. En restauration, on vise en général 25 à 35 %.</v>
      </c>
    </row>
    <row r="6">
      <c r="A6" t="str">
        <v>6. Mettez les prix à jour à chaque facture : une fiche technique avec des prix d'il y a six mois est trompeuse.</v>
      </c>
    </row>
    <row r="7">
      <c r="A7" t="str">
        <v>bravochef le fait tout seul : il lit vos factures et recalcule chaque fiche avec le dernier prix payé. https://bravochef.app/fr/fonctionnalites/fiche-technique-cout-de-revient</v>
      </c>
    </row>
  </sheetData>
  <ignoredErrors>
    <ignoredError numberStoredAsText="1" sqref="A1:A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Fiche technique</vt:lpstr>
      <vt:lpstr>Mode d'emploi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